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195" windowHeight="2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5" i="1"/>
  <c r="L14"/>
  <c r="L17"/>
  <c r="L7"/>
  <c r="L8" l="1"/>
  <c r="L9" s="1"/>
  <c r="L10" l="1"/>
  <c r="L11"/>
  <c r="L18" l="1"/>
  <c r="L19" s="1"/>
  <c r="L12"/>
  <c r="L13" s="1"/>
</calcChain>
</file>

<file path=xl/sharedStrings.xml><?xml version="1.0" encoding="utf-8"?>
<sst xmlns="http://schemas.openxmlformats.org/spreadsheetml/2006/main" count="25" uniqueCount="25">
  <si>
    <t>UGOVORI O DJELU</t>
  </si>
  <si>
    <t>Primanjima iz osnova ugovora o djelu smatraju se primanja koja pojedinac ostvari povremenim obavljanjem nekog samostalnog rada i /ili mimo svojih drugih, nesamostalnih ili samostalnih ("trajnih") djelatnosti</t>
  </si>
  <si>
    <t>Osnovne napomene</t>
  </si>
  <si>
    <t>1. Prilikom isplate ovih primanja ne mogu se koristiti lični odbici</t>
  </si>
  <si>
    <t>2. Osnovica poreza na dohodak se paušalno umanjuje za troškove u visini 20% prihoda, osim u slučaju kada troškove snosi isplatitelj i direktno ih plaća trećim licima</t>
  </si>
  <si>
    <t>3. Ni nerezidenti nemaju mogućnost umanjenja za troškove</t>
  </si>
  <si>
    <t>4. Oporezivim se smatraju i sve eventualne isplate koje se izvrše na ime raznih dodatnih naknada (dnevnice, prijevoz, smještaj i sl.) jer se i to smatra dijelom ukupne naknade.</t>
  </si>
  <si>
    <t>5. Doprinosi (na bruto osnovicu): 4% za zdravstveno osiguranje (iz primanje) i 6% za PIO/MIO (na teret isplatitelja)</t>
  </si>
  <si>
    <t>6. Kod isplata nerezidentima nema doprinosa</t>
  </si>
  <si>
    <t>7. Isplatitelj na svoj teret plaća i po 0,5% naknade za nesreće i opće vodne naknade (na neto iznos). Isto se odnosi i na isplate nerezidentima</t>
  </si>
  <si>
    <t>Obračun ugovora o djelu - ugovoren neto iznos za isplatu</t>
  </si>
  <si>
    <t>Unesite neto iznos za isplatu</t>
  </si>
  <si>
    <t>Bruto iznos naknade</t>
  </si>
  <si>
    <t>Priznati rashodi</t>
  </si>
  <si>
    <t>Osnovica za obračun doprinosa</t>
  </si>
  <si>
    <t>Osnovica za obračun poreza</t>
  </si>
  <si>
    <t>Porez na dohodak</t>
  </si>
  <si>
    <t>Neto isplata</t>
  </si>
  <si>
    <t>Ostali trošovi na teret poslodavca</t>
  </si>
  <si>
    <t>Ukupno troškovi poslodavca</t>
  </si>
  <si>
    <t>Doprinos PIO 6%</t>
  </si>
  <si>
    <t>Doprinos za Zdravstveno osig. 4%</t>
  </si>
  <si>
    <t>Nadnada za nesreće</t>
  </si>
  <si>
    <t>Opća vodna naknada</t>
  </si>
  <si>
    <t>Unesite neto iznos</t>
  </si>
</sst>
</file>

<file path=xl/styles.xml><?xml version="1.0" encoding="utf-8"?>
<styleSheet xmlns="http://schemas.openxmlformats.org/spreadsheetml/2006/main">
  <numFmts count="1">
    <numFmt numFmtId="43" formatCode="_-* #,##0.00\ _K_M_-;\-* #,##0.00\ _K_M_-;_-* &quot;-&quot;??\ _K_M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 applyBorder="1"/>
    <xf numFmtId="43" fontId="3" fillId="0" borderId="0" xfId="1" applyFont="1" applyBorder="1"/>
    <xf numFmtId="43" fontId="2" fillId="0" borderId="0" xfId="1" applyFont="1" applyBorder="1"/>
    <xf numFmtId="43" fontId="2" fillId="0" borderId="0" xfId="1" applyFont="1" applyBorder="1" applyAlignment="1"/>
    <xf numFmtId="43" fontId="0" fillId="0" borderId="1" xfId="1" applyFont="1" applyBorder="1"/>
    <xf numFmtId="43" fontId="0" fillId="3" borderId="1" xfId="1" applyFont="1" applyFill="1" applyBorder="1"/>
    <xf numFmtId="43" fontId="0" fillId="4" borderId="1" xfId="1" applyFont="1" applyFill="1" applyBorder="1"/>
    <xf numFmtId="43" fontId="2" fillId="2" borderId="1" xfId="1" applyFont="1" applyFill="1" applyBorder="1"/>
    <xf numFmtId="43" fontId="2" fillId="0" borderId="1" xfId="1" applyFont="1" applyBorder="1" applyAlignment="1">
      <alignment horizontal="center"/>
    </xf>
    <xf numFmtId="43" fontId="4" fillId="0" borderId="0" xfId="1" applyFont="1" applyBorder="1" applyAlignment="1">
      <alignment horizontal="left" wrapText="1"/>
    </xf>
    <xf numFmtId="43" fontId="0" fillId="0" borderId="0" xfId="1" applyFont="1" applyBorder="1" applyAlignment="1">
      <alignment horizontal="left" wrapText="1"/>
    </xf>
    <xf numFmtId="43" fontId="5" fillId="0" borderId="1" xfId="1" applyFont="1" applyBorder="1" applyAlignment="1">
      <alignment wrapText="1"/>
    </xf>
    <xf numFmtId="43" fontId="5" fillId="2" borderId="1" xfId="1" applyFont="1" applyFill="1" applyBorder="1" applyAlignment="1">
      <alignment wrapText="1"/>
    </xf>
    <xf numFmtId="43" fontId="4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33336</xdr:colOff>
      <xdr:row>5</xdr:row>
      <xdr:rowOff>9529</xdr:rowOff>
    </xdr:from>
    <xdr:to>
      <xdr:col>13</xdr:col>
      <xdr:colOff>438149</xdr:colOff>
      <xdr:row>6</xdr:row>
      <xdr:rowOff>28585</xdr:rowOff>
    </xdr:to>
    <xdr:sp macro="" textlink="">
      <xdr:nvSpPr>
        <xdr:cNvPr id="2" name="Down Arrow 1"/>
        <xdr:cNvSpPr/>
      </xdr:nvSpPr>
      <xdr:spPr>
        <a:xfrm rot="5400000">
          <a:off x="9894090" y="750100"/>
          <a:ext cx="495306" cy="101441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hr-H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workbookViewId="0">
      <selection activeCell="N10" sqref="N10"/>
    </sheetView>
  </sheetViews>
  <sheetFormatPr defaultRowHeight="15"/>
  <cols>
    <col min="1" max="10" width="9.140625" style="1"/>
    <col min="11" max="11" width="31.140625" style="1" customWidth="1"/>
    <col min="12" max="12" width="21.42578125" style="1" customWidth="1"/>
    <col min="13" max="13" width="9.140625" style="1"/>
    <col min="14" max="14" width="9.28515625" style="1" bestFit="1" customWidth="1"/>
    <col min="15" max="16384" width="9.140625" style="1"/>
  </cols>
  <sheetData>
    <row r="2" spans="1:14" ht="18.75">
      <c r="A2" s="2" t="s">
        <v>0</v>
      </c>
    </row>
    <row r="4" spans="1:14">
      <c r="A4" s="3" t="s">
        <v>2</v>
      </c>
      <c r="K4" s="9" t="s">
        <v>10</v>
      </c>
      <c r="L4" s="9"/>
      <c r="M4" s="4"/>
      <c r="N4" s="4"/>
    </row>
    <row r="5" spans="1:14">
      <c r="A5" s="10" t="s">
        <v>1</v>
      </c>
      <c r="B5" s="10"/>
      <c r="C5" s="10"/>
      <c r="D5" s="10"/>
      <c r="E5" s="10"/>
      <c r="F5" s="10"/>
      <c r="G5" s="10"/>
      <c r="H5" s="10"/>
      <c r="I5" s="10"/>
      <c r="K5" s="5"/>
      <c r="L5" s="5"/>
      <c r="M5" s="14" t="s">
        <v>24</v>
      </c>
    </row>
    <row r="6" spans="1:14" ht="37.5">
      <c r="A6" s="10"/>
      <c r="B6" s="10"/>
      <c r="C6" s="10"/>
      <c r="D6" s="10"/>
      <c r="E6" s="10"/>
      <c r="F6" s="10"/>
      <c r="G6" s="10"/>
      <c r="H6" s="10"/>
      <c r="I6" s="10"/>
      <c r="K6" s="12" t="s">
        <v>11</v>
      </c>
      <c r="L6" s="13">
        <v>350</v>
      </c>
    </row>
    <row r="7" spans="1:14">
      <c r="A7" s="10"/>
      <c r="B7" s="10"/>
      <c r="C7" s="10"/>
      <c r="D7" s="10"/>
      <c r="E7" s="10"/>
      <c r="F7" s="10"/>
      <c r="G7" s="10"/>
      <c r="H7" s="10"/>
      <c r="I7" s="10"/>
      <c r="K7" s="5" t="s">
        <v>12</v>
      </c>
      <c r="L7" s="5">
        <f>L6*1.12208</f>
        <v>392.72800000000001</v>
      </c>
    </row>
    <row r="8" spans="1:14">
      <c r="K8" s="5" t="s">
        <v>13</v>
      </c>
      <c r="L8" s="5">
        <f>L7*0.2</f>
        <v>78.545600000000007</v>
      </c>
    </row>
    <row r="9" spans="1:14">
      <c r="A9" s="1" t="s">
        <v>3</v>
      </c>
      <c r="K9" s="5" t="s">
        <v>14</v>
      </c>
      <c r="L9" s="5">
        <f>L7-L8</f>
        <v>314.18240000000003</v>
      </c>
    </row>
    <row r="10" spans="1:14">
      <c r="A10" s="11" t="s">
        <v>4</v>
      </c>
      <c r="B10" s="11"/>
      <c r="C10" s="11"/>
      <c r="D10" s="11"/>
      <c r="E10" s="11"/>
      <c r="F10" s="11"/>
      <c r="G10" s="11"/>
      <c r="H10" s="11"/>
      <c r="I10" s="11"/>
      <c r="K10" s="5" t="s">
        <v>20</v>
      </c>
      <c r="L10" s="5">
        <f>L9*0.06</f>
        <v>18.850944000000002</v>
      </c>
    </row>
    <row r="11" spans="1:14">
      <c r="A11" s="11"/>
      <c r="B11" s="11"/>
      <c r="C11" s="11"/>
      <c r="D11" s="11"/>
      <c r="E11" s="11"/>
      <c r="F11" s="11"/>
      <c r="G11" s="11"/>
      <c r="H11" s="11"/>
      <c r="I11" s="11"/>
      <c r="K11" s="5" t="s">
        <v>21</v>
      </c>
      <c r="L11" s="5">
        <f>L9*0.04</f>
        <v>12.567296000000001</v>
      </c>
    </row>
    <row r="12" spans="1:14">
      <c r="A12" s="1" t="s">
        <v>5</v>
      </c>
      <c r="K12" s="5" t="s">
        <v>15</v>
      </c>
      <c r="L12" s="5">
        <f>L9-L11</f>
        <v>301.61510400000003</v>
      </c>
    </row>
    <row r="13" spans="1:14">
      <c r="A13" s="11" t="s">
        <v>6</v>
      </c>
      <c r="B13" s="11"/>
      <c r="C13" s="11"/>
      <c r="D13" s="11"/>
      <c r="E13" s="11"/>
      <c r="F13" s="11"/>
      <c r="G13" s="11"/>
      <c r="H13" s="11"/>
      <c r="I13" s="11"/>
      <c r="K13" s="5" t="s">
        <v>16</v>
      </c>
      <c r="L13" s="5">
        <f>L12*0.1</f>
        <v>30.161510400000004</v>
      </c>
    </row>
    <row r="14" spans="1:14">
      <c r="A14" s="11"/>
      <c r="B14" s="11"/>
      <c r="C14" s="11"/>
      <c r="D14" s="11"/>
      <c r="E14" s="11"/>
      <c r="F14" s="11"/>
      <c r="G14" s="11"/>
      <c r="H14" s="11"/>
      <c r="I14" s="11"/>
      <c r="K14" s="5" t="s">
        <v>22</v>
      </c>
      <c r="L14" s="5">
        <f>L6*0.5%</f>
        <v>1.75</v>
      </c>
    </row>
    <row r="15" spans="1:14">
      <c r="A15" s="11" t="s">
        <v>7</v>
      </c>
      <c r="B15" s="11"/>
      <c r="C15" s="11"/>
      <c r="D15" s="11"/>
      <c r="E15" s="11"/>
      <c r="F15" s="11"/>
      <c r="G15" s="11"/>
      <c r="H15" s="11"/>
      <c r="I15" s="11"/>
      <c r="K15" s="5" t="s">
        <v>23</v>
      </c>
      <c r="L15" s="5">
        <f>L6*0.5%</f>
        <v>1.75</v>
      </c>
    </row>
    <row r="16" spans="1:14">
      <c r="A16" s="11"/>
      <c r="B16" s="11"/>
      <c r="C16" s="11"/>
      <c r="D16" s="11"/>
      <c r="E16" s="11"/>
      <c r="F16" s="11"/>
      <c r="G16" s="11"/>
      <c r="H16" s="11"/>
      <c r="I16" s="11"/>
      <c r="K16" s="5"/>
      <c r="L16" s="5"/>
    </row>
    <row r="17" spans="1:12">
      <c r="A17" s="1" t="s">
        <v>8</v>
      </c>
      <c r="K17" s="6" t="s">
        <v>17</v>
      </c>
      <c r="L17" s="6">
        <f>L6</f>
        <v>350</v>
      </c>
    </row>
    <row r="18" spans="1:12">
      <c r="A18" s="11" t="s">
        <v>9</v>
      </c>
      <c r="B18" s="11"/>
      <c r="C18" s="11"/>
      <c r="D18" s="11"/>
      <c r="E18" s="11"/>
      <c r="F18" s="11"/>
      <c r="G18" s="11"/>
      <c r="H18" s="11"/>
      <c r="I18" s="11"/>
      <c r="K18" s="7" t="s">
        <v>18</v>
      </c>
      <c r="L18" s="7">
        <f>L10+L11+L13+L14+L15</f>
        <v>65.079750400000009</v>
      </c>
    </row>
    <row r="19" spans="1:12">
      <c r="A19" s="11"/>
      <c r="B19" s="11"/>
      <c r="C19" s="11"/>
      <c r="D19" s="11"/>
      <c r="E19" s="11"/>
      <c r="F19" s="11"/>
      <c r="G19" s="11"/>
      <c r="H19" s="11"/>
      <c r="I19" s="11"/>
      <c r="K19" s="8" t="s">
        <v>19</v>
      </c>
      <c r="L19" s="8">
        <f>SUM(L17:L18)</f>
        <v>415.07975040000002</v>
      </c>
    </row>
  </sheetData>
  <sheetProtection password="C1D1" sheet="1" objects="1" scenarios="1"/>
  <protectedRanges>
    <protectedRange sqref="L6" name="Range1"/>
  </protectedRanges>
  <mergeCells count="6">
    <mergeCell ref="A18:I19"/>
    <mergeCell ref="K4:L4"/>
    <mergeCell ref="A5:I7"/>
    <mergeCell ref="A10:I11"/>
    <mergeCell ref="A13:I14"/>
    <mergeCell ref="A15:I1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Capitalia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Capitalia</dc:creator>
  <cp:lastModifiedBy>Capitalia</cp:lastModifiedBy>
  <dcterms:created xsi:type="dcterms:W3CDTF">2011-12-06T11:58:06Z</dcterms:created>
  <dcterms:modified xsi:type="dcterms:W3CDTF">2011-12-06T12:47:43Z</dcterms:modified>
</cp:coreProperties>
</file>